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User\Documents\"/>
    </mc:Choice>
  </mc:AlternateContent>
  <bookViews>
    <workbookView xWindow="0" yWindow="0" windowWidth="28800" windowHeight="12300"/>
  </bookViews>
  <sheets>
    <sheet name="Variance Analysis" sheetId="1" r:id="rId1"/>
    <sheet name="Proportion Allocation" sheetId="2" r:id="rId2"/>
  </sheets>
  <calcPr calcId="162913"/>
  <customWorkbookViews>
    <customWorkbookView name="Kagoi - Personal View" guid="{BA5D5CEF-3D21-4876-B113-882406195F05}" mergeInterval="0" personalView="1" maximized="1" xWindow="-8" yWindow="-8" windowWidth="1382" windowHeight="744" activeSheetId="1"/>
    <customWorkbookView name="Griffin 3 - Personal View" guid="{F671D873-E702-48DD-AC4A-01FBB80EA41A}" mergeInterval="0" personalView="1" maximized="1" windowWidth="1121" windowHeight="543" activeSheetId="2"/>
    <customWorkbookView name="dmmursch - Personal View" guid="{1830FF14-EB55-447E-85F1-A242C334381C}" mergeInterval="0" personalView="1" maximized="1" windowWidth="1596" windowHeight="675" activeSheetId="1"/>
    <customWorkbookView name="DeSoto Library Public Computer - Personal View" guid="{05634ADB-99A6-46D7-B51D-F1C660561285}" mergeInterval="0" personalView="1" maximized="1" xWindow="-8" yWindow="-8" windowWidth="1936" windowHeight="1056" activeSheetId="2"/>
  </customWorkbookViews>
</workbook>
</file>

<file path=xl/calcChain.xml><?xml version="1.0" encoding="utf-8"?>
<calcChain xmlns="http://schemas.openxmlformats.org/spreadsheetml/2006/main">
  <c r="E29" i="2" l="1"/>
  <c r="D29" i="2"/>
  <c r="E26" i="2"/>
  <c r="E25" i="2"/>
  <c r="E24" i="2"/>
  <c r="E28" i="2"/>
  <c r="D28" i="2"/>
  <c r="D26" i="2"/>
  <c r="D25" i="2"/>
  <c r="D24" i="2"/>
  <c r="E21" i="2"/>
  <c r="E20" i="2"/>
  <c r="E19" i="2"/>
  <c r="D21" i="2"/>
  <c r="D20" i="2"/>
  <c r="D19" i="2"/>
  <c r="E17" i="2"/>
  <c r="E16" i="2"/>
  <c r="E15" i="2"/>
  <c r="E14" i="2"/>
  <c r="E13" i="2"/>
  <c r="E12" i="2"/>
  <c r="E11" i="2"/>
  <c r="E10" i="2"/>
  <c r="E9" i="2"/>
  <c r="D17" i="2"/>
  <c r="D16" i="2"/>
  <c r="D15" i="2"/>
  <c r="D14" i="2"/>
  <c r="D13" i="2"/>
  <c r="D12" i="2"/>
  <c r="D11" i="2"/>
  <c r="D10" i="2"/>
  <c r="D9" i="2"/>
  <c r="D6" i="2"/>
  <c r="D5" i="2"/>
  <c r="D4" i="2"/>
  <c r="D3" i="2"/>
  <c r="E6" i="2"/>
  <c r="E5" i="2"/>
  <c r="E4" i="2"/>
  <c r="E3" i="2"/>
  <c r="J4" i="1" l="1"/>
  <c r="K4" i="1" s="1"/>
  <c r="J5" i="1"/>
  <c r="K5" i="1" s="1"/>
  <c r="J6" i="1"/>
  <c r="K6" i="1" s="1"/>
  <c r="J7" i="1"/>
  <c r="K7" i="1" s="1"/>
  <c r="J8" i="1"/>
  <c r="K8" i="1" s="1"/>
  <c r="J11" i="1"/>
  <c r="K11" i="1" s="1"/>
  <c r="J12" i="1"/>
  <c r="K12" i="1" s="1"/>
  <c r="J13" i="1"/>
  <c r="K13" i="1" s="1"/>
  <c r="J14" i="1"/>
  <c r="K14" i="1" s="1"/>
  <c r="J15" i="1"/>
  <c r="K15" i="1" s="1"/>
  <c r="J18" i="1"/>
  <c r="K18" i="1" s="1"/>
  <c r="J19" i="1"/>
  <c r="K19" i="1" s="1"/>
  <c r="J22" i="1"/>
  <c r="K22" i="1" s="1"/>
  <c r="J23" i="1"/>
  <c r="K23" i="1" s="1"/>
  <c r="J24" i="1"/>
  <c r="K24" i="1" s="1"/>
  <c r="J25" i="1"/>
  <c r="K25" i="1" s="1"/>
  <c r="J26" i="1"/>
  <c r="K26" i="1" s="1"/>
  <c r="J3" i="1"/>
  <c r="K3" i="1" s="1"/>
  <c r="D31" i="1"/>
  <c r="E31" i="1" s="1"/>
  <c r="D32" i="1"/>
  <c r="E32" i="1" s="1"/>
  <c r="D33" i="1"/>
  <c r="E33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6" i="1"/>
  <c r="E46" i="1" s="1"/>
  <c r="D47" i="1"/>
  <c r="E47" i="1" s="1"/>
  <c r="D48" i="1"/>
  <c r="E48" i="1" s="1"/>
  <c r="D51" i="1"/>
  <c r="E51" i="1" s="1"/>
  <c r="D52" i="1"/>
  <c r="E52" i="1" s="1"/>
  <c r="D53" i="1"/>
  <c r="E53" i="1" s="1"/>
  <c r="D55" i="1"/>
  <c r="E55" i="1" s="1"/>
  <c r="D56" i="1"/>
  <c r="E56" i="1" s="1"/>
  <c r="D30" i="1"/>
  <c r="E30" i="1" s="1"/>
  <c r="D4" i="1"/>
  <c r="E4" i="1" s="1"/>
  <c r="D5" i="1"/>
  <c r="E5" i="1" s="1"/>
  <c r="D6" i="1"/>
  <c r="E6" i="1" s="1"/>
  <c r="D7" i="1"/>
  <c r="E7" i="1" s="1"/>
  <c r="D8" i="1"/>
  <c r="E8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8" i="1"/>
  <c r="E18" i="1" s="1"/>
  <c r="D21" i="1"/>
  <c r="E21" i="1" s="1"/>
  <c r="D22" i="1"/>
  <c r="E22" i="1" s="1"/>
  <c r="D23" i="1"/>
  <c r="E23" i="1" s="1"/>
  <c r="D24" i="1"/>
  <c r="E24" i="1" s="1"/>
  <c r="D25" i="1"/>
  <c r="E25" i="1" s="1"/>
  <c r="D3" i="1"/>
  <c r="E3" i="1" s="1"/>
</calcChain>
</file>

<file path=xl/sharedStrings.xml><?xml version="1.0" encoding="utf-8"?>
<sst xmlns="http://schemas.openxmlformats.org/spreadsheetml/2006/main" count="106" uniqueCount="78">
  <si>
    <t>Current Assets</t>
  </si>
  <si>
    <t>Cash and cash equivalents</t>
  </si>
  <si>
    <t>Patient receivables, less allowance for uncollectible accounts
of $9,714,000 in 2011 and $9,059.000 in 2010</t>
  </si>
  <si>
    <t>Variance</t>
  </si>
  <si>
    <t>Supplies at cost</t>
  </si>
  <si>
    <t>Total Current Assets</t>
  </si>
  <si>
    <t>Assets whose use is limited or restricted:</t>
  </si>
  <si>
    <t xml:space="preserve">Assets held by trustee under bond indenture agreements </t>
  </si>
  <si>
    <t>Assets held in professional liability trust</t>
  </si>
  <si>
    <t>Donor-restricted assets for specific purposes</t>
  </si>
  <si>
    <t>Donor-restricted assets for permanent endowment</t>
  </si>
  <si>
    <t>Beneficial interest in irrevocable trusts</t>
  </si>
  <si>
    <t>Total Assets Whose Use is Limited or Restricted</t>
  </si>
  <si>
    <t>Other assets:</t>
  </si>
  <si>
    <t xml:space="preserve">Long-term investments </t>
  </si>
  <si>
    <t xml:space="preserve">Unamortized financing costs </t>
  </si>
  <si>
    <t xml:space="preserve">Other noncurrent assets </t>
  </si>
  <si>
    <t xml:space="preserve">Total Other Assets </t>
  </si>
  <si>
    <t>Expenses:</t>
  </si>
  <si>
    <t>Other change —</t>
  </si>
  <si>
    <t>Unrestricted Revenue and Other Support</t>
  </si>
  <si>
    <t xml:space="preserve">Net patient service revenue </t>
  </si>
  <si>
    <t xml:space="preserve">Other revenue </t>
  </si>
  <si>
    <t xml:space="preserve">Net assets released from restrictions used for operations </t>
  </si>
  <si>
    <t xml:space="preserve">Salaries and wages </t>
  </si>
  <si>
    <t xml:space="preserve">Physician salaries and fees </t>
  </si>
  <si>
    <t xml:space="preserve">Fringe benefits </t>
  </si>
  <si>
    <t xml:space="preserve">Supplies and contracted services </t>
  </si>
  <si>
    <t xml:space="preserve">Uncompensated care pool assessment </t>
  </si>
  <si>
    <t xml:space="preserve">Provision for bad debts — net </t>
  </si>
  <si>
    <t xml:space="preserve">Depreciation and amortization </t>
  </si>
  <si>
    <t xml:space="preserve">Interest </t>
  </si>
  <si>
    <t xml:space="preserve">income from operations </t>
  </si>
  <si>
    <t xml:space="preserve">Nonoperating gains (Losses) — net </t>
  </si>
  <si>
    <t>excess (deficit) of revenue and 
gains over expenses</t>
  </si>
  <si>
    <t>Other Changes in Unrestricted Net Assets:</t>
  </si>
  <si>
    <t>Net assets released from restrictions for purchase of 
property, plant, and equipment</t>
  </si>
  <si>
    <t xml:space="preserve">Change in net unrealized gains and losses on investments </t>
  </si>
  <si>
    <t xml:space="preserve">Pension and post-retirement related adjustments </t>
  </si>
  <si>
    <t xml:space="preserve">decrease in unrestricted net assets </t>
  </si>
  <si>
    <t xml:space="preserve">total other changes in unrestricted net assets </t>
  </si>
  <si>
    <t>Percentage
of total 2011</t>
  </si>
  <si>
    <t>Percentage
of total 2010</t>
  </si>
  <si>
    <t>Long -term debt:</t>
  </si>
  <si>
    <t>Net assets:</t>
  </si>
  <si>
    <t>Current Liabilities</t>
  </si>
  <si>
    <t xml:space="preserve">Accounts payable and accrued expenses </t>
  </si>
  <si>
    <t xml:space="preserve">Accrued wages and vacation payable </t>
  </si>
  <si>
    <t xml:space="preserve">Estimated third-party settlements </t>
  </si>
  <si>
    <t xml:space="preserve">Current installments on long-term debt </t>
  </si>
  <si>
    <t xml:space="preserve">Other current liabilities </t>
  </si>
  <si>
    <t>Other Liabilities</t>
  </si>
  <si>
    <t>Accrued pension liability</t>
  </si>
  <si>
    <t xml:space="preserve">Post-retirement medical benefits </t>
  </si>
  <si>
    <t xml:space="preserve">Professional liability reserves </t>
  </si>
  <si>
    <t>Variances</t>
  </si>
  <si>
    <t xml:space="preserve">Other noncurrent accrued liabilities </t>
  </si>
  <si>
    <t>Total Other Liabilities</t>
  </si>
  <si>
    <t xml:space="preserve">long-term debt – net of current portion </t>
  </si>
  <si>
    <t>Total Liabilities</t>
  </si>
  <si>
    <t xml:space="preserve">Unrestricted </t>
  </si>
  <si>
    <t xml:space="preserve">Temporarily restricted </t>
  </si>
  <si>
    <t xml:space="preserve">Permanently restricted </t>
  </si>
  <si>
    <t>Total Net Assets</t>
  </si>
  <si>
    <t>Balance Sheet</t>
  </si>
  <si>
    <t>Income Statement</t>
  </si>
  <si>
    <t>Prepaid expenses and other current assets</t>
  </si>
  <si>
    <t>TOTAL ASSETS</t>
  </si>
  <si>
    <t xml:space="preserve">Total current liabilities </t>
  </si>
  <si>
    <t>TOTAL LIABILITIES AND NET ASSETS</t>
  </si>
  <si>
    <t xml:space="preserve">Total unrestricted revenue and other support </t>
  </si>
  <si>
    <t xml:space="preserve">Total expenses </t>
  </si>
  <si>
    <t>excess (deficit) of revenue and 
gains over expenses [Net Income]</t>
  </si>
  <si>
    <t xml:space="preserve">Total other changes in unrestricted net assets </t>
  </si>
  <si>
    <t xml:space="preserve">Decrease in unrestricted net assets </t>
  </si>
  <si>
    <t>Difference</t>
  </si>
  <si>
    <t>Current portion of assets whose use is limited or restricted</t>
  </si>
  <si>
    <t>Property, Plant, and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</si>
</sst>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0" fontId="2" fillId="0" borderId="0" xfId="0" applyFont="1"/>
    <xf numFmtId="1" fontId="2" fillId="0" borderId="0" xfId="1" applyNumberFormat="1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0" fillId="0" borderId="1" xfId="0" applyFont="1" applyBorder="1"/>
    <xf numFmtId="0" fontId="2" fillId="2" borderId="1" xfId="0" applyFont="1" applyFill="1" applyBorder="1"/>
    <xf numFmtId="164" fontId="0" fillId="2" borderId="1" xfId="1" applyNumberFormat="1" applyFont="1" applyFill="1" applyBorder="1"/>
    <xf numFmtId="165" fontId="0" fillId="0" borderId="0" xfId="2" applyNumberFormat="1" applyFont="1"/>
    <xf numFmtId="0" fontId="0" fillId="0" borderId="0" xfId="0" applyBorder="1"/>
    <xf numFmtId="164" fontId="0" fillId="0" borderId="0" xfId="1" applyNumberFormat="1" applyFont="1" applyBorder="1"/>
    <xf numFmtId="0" fontId="2" fillId="0" borderId="0" xfId="0" applyFont="1" applyBorder="1"/>
    <xf numFmtId="164" fontId="0" fillId="0" borderId="2" xfId="1" applyNumberFormat="1" applyFont="1" applyBorder="1"/>
    <xf numFmtId="0" fontId="3" fillId="0" borderId="0" xfId="0" applyFont="1" applyAlignment="1">
      <alignment vertical="center" wrapText="1"/>
    </xf>
    <xf numFmtId="165" fontId="2" fillId="0" borderId="1" xfId="2" applyNumberFormat="1" applyFont="1" applyBorder="1" applyAlignment="1">
      <alignment horizontal="center"/>
    </xf>
    <xf numFmtId="165" fontId="0" fillId="0" borderId="1" xfId="2" applyNumberFormat="1" applyFont="1" applyBorder="1"/>
    <xf numFmtId="165" fontId="0" fillId="2" borderId="1" xfId="2" applyNumberFormat="1" applyFont="1" applyFill="1" applyBorder="1"/>
    <xf numFmtId="165" fontId="2" fillId="0" borderId="1" xfId="0" applyNumberFormat="1" applyFont="1" applyBorder="1" applyAlignment="1">
      <alignment horizontal="center"/>
    </xf>
    <xf numFmtId="165" fontId="0" fillId="0" borderId="1" xfId="0" applyNumberFormat="1" applyBorder="1"/>
    <xf numFmtId="165" fontId="0" fillId="2" borderId="1" xfId="0" applyNumberFormat="1" applyFill="1" applyBorder="1"/>
    <xf numFmtId="0" fontId="2" fillId="0" borderId="1" xfId="1" applyNumberFormat="1" applyFont="1" applyBorder="1"/>
    <xf numFmtId="165" fontId="2" fillId="0" borderId="1" xfId="2" applyNumberFormat="1" applyFont="1" applyBorder="1" applyAlignment="1">
      <alignment horizontal="right"/>
    </xf>
    <xf numFmtId="164" fontId="0" fillId="0" borderId="7" xfId="1" applyNumberFormat="1" applyFont="1" applyBorder="1"/>
    <xf numFmtId="164" fontId="0" fillId="0" borderId="6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0" fontId="0" fillId="0" borderId="0" xfId="0" applyBorder="1" applyAlignment="1">
      <alignment wrapText="1"/>
    </xf>
    <xf numFmtId="0" fontId="0" fillId="0" borderId="2" xfId="0" applyBorder="1"/>
    <xf numFmtId="164" fontId="0" fillId="0" borderId="10" xfId="1" applyNumberFormat="1" applyFont="1" applyBorder="1"/>
    <xf numFmtId="0" fontId="8" fillId="0" borderId="1" xfId="0" applyFont="1" applyBorder="1"/>
    <xf numFmtId="0" fontId="2" fillId="0" borderId="5" xfId="0" applyFont="1" applyBorder="1" applyAlignment="1">
      <alignment horizontal="center"/>
    </xf>
    <xf numFmtId="164" fontId="0" fillId="0" borderId="5" xfId="1" applyNumberFormat="1" applyFont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0" fontId="0" fillId="0" borderId="5" xfId="0" applyBorder="1"/>
    <xf numFmtId="164" fontId="0" fillId="0" borderId="13" xfId="1" applyNumberFormat="1" applyFont="1" applyBorder="1"/>
    <xf numFmtId="164" fontId="0" fillId="2" borderId="5" xfId="1" applyNumberFormat="1" applyFont="1" applyFill="1" applyBorder="1"/>
    <xf numFmtId="0" fontId="2" fillId="0" borderId="5" xfId="1" applyNumberFormat="1" applyFont="1" applyBorder="1"/>
    <xf numFmtId="164" fontId="0" fillId="0" borderId="14" xfId="1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1" xfId="2" applyNumberFormat="1" applyFont="1" applyFill="1" applyBorder="1"/>
    <xf numFmtId="0" fontId="2" fillId="0" borderId="1" xfId="1" applyNumberFormat="1" applyFont="1" applyBorder="1" applyAlignment="1">
      <alignment horizontal="right"/>
    </xf>
    <xf numFmtId="165" fontId="0" fillId="3" borderId="0" xfId="2" applyNumberFormat="1" applyFont="1" applyFill="1"/>
    <xf numFmtId="165" fontId="0" fillId="3" borderId="0" xfId="2" applyNumberFormat="1" applyFont="1" applyFill="1" applyBorder="1"/>
    <xf numFmtId="9" fontId="0" fillId="3" borderId="0" xfId="2" applyNumberFormat="1" applyFont="1" applyFill="1"/>
    <xf numFmtId="9" fontId="0" fillId="3" borderId="1" xfId="2" applyNumberFormat="1" applyFont="1" applyFill="1" applyBorder="1"/>
    <xf numFmtId="9" fontId="0" fillId="3" borderId="1" xfId="0" applyNumberFormat="1" applyFill="1" applyBorder="1"/>
    <xf numFmtId="9" fontId="0" fillId="0" borderId="1" xfId="2" applyNumberFormat="1" applyFont="1" applyBorder="1"/>
    <xf numFmtId="0" fontId="0" fillId="0" borderId="1" xfId="0" applyBorder="1" applyAlignment="1">
      <alignment wrapText="1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4.xml"/><Relationship Id="rId7" Type="http://schemas.openxmlformats.org/officeDocument/2006/relationships/revisionLog" Target="revisionLog3.xml"/><Relationship Id="rId6" Type="http://schemas.openxmlformats.org/officeDocument/2006/relationships/revisionLog" Target="revisionLog2.xml"/><Relationship Id="rId5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B357A03-37C5-4E34-B332-82BEB54565B9}" diskRevisions="1" revisionId="162">
  <header guid="{EA6D0B39-7EA3-48D1-88D1-FADD5123B92F}" dateTime="2017-05-31T11:34:18" maxSheetId="3" userName="DeSoto Library Public Computer" r:id="rId5">
    <sheetIdMap count="2">
      <sheetId val="1"/>
      <sheetId val="2"/>
    </sheetIdMap>
  </header>
  <header guid="{5E62929A-60E1-4D7B-B833-09979678A2B5}" dateTime="2017-06-01T10:30:40" maxSheetId="3" userName="Kagoi" r:id="rId6" minRId="64" maxRId="128">
    <sheetIdMap count="2">
      <sheetId val="1"/>
      <sheetId val="2"/>
    </sheetIdMap>
  </header>
  <header guid="{068FE53E-9364-4AEF-AD28-B12807F48C20}" dateTime="2017-06-01T10:39:56" maxSheetId="3" userName="Kagoi" r:id="rId7" minRId="129" maxRId="160">
    <sheetIdMap count="2">
      <sheetId val="1"/>
      <sheetId val="2"/>
    </sheetIdMap>
  </header>
  <header guid="{BB357A03-37C5-4E34-B332-82BEB54565B9}" dateTime="2017-06-01T10:45:31" maxSheetId="3" userName="Kagoi" r:id="rId8" minRId="161" maxRId="16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5634ADB-99A6-46D7-B51D-F1C660561285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D3:E6">
    <dxf>
      <numFmt numFmtId="13" formatCode="0%"/>
    </dxf>
  </rfmt>
  <rcc rId="64" sId="2">
    <nc r="E3">
      <f>C3/C6</f>
    </nc>
  </rcc>
  <rcc rId="65" sId="2">
    <nc r="E4">
      <f>C4/C6</f>
    </nc>
  </rcc>
  <rcc rId="66" sId="2">
    <nc r="E5">
      <f>C5/C6</f>
    </nc>
  </rcc>
  <rcc rId="67" sId="2">
    <nc r="E6">
      <f>C6/C6</f>
    </nc>
  </rcc>
  <rcc rId="68" sId="2">
    <nc r="D3">
      <f>B3/B6</f>
    </nc>
  </rcc>
  <rcc rId="69" sId="2">
    <nc r="D4">
      <f>B4/B6</f>
    </nc>
  </rcc>
  <rcc rId="70" sId="2">
    <nc r="D5">
      <f>B5/B6</f>
    </nc>
  </rcc>
  <rcc rId="71" sId="2">
    <nc r="D6">
      <f>B6/B6</f>
    </nc>
  </rcc>
  <rfmt sheetId="2" sqref="D3">
    <dxf>
      <numFmt numFmtId="165" formatCode="0.0%"/>
    </dxf>
  </rfmt>
  <rfmt sheetId="2" sqref="D3">
    <dxf>
      <numFmt numFmtId="14" formatCode="0.00%"/>
    </dxf>
  </rfmt>
  <rfmt sheetId="2" sqref="D3">
    <dxf>
      <numFmt numFmtId="166" formatCode="0.000%"/>
    </dxf>
  </rfmt>
  <rfmt sheetId="2" sqref="D3">
    <dxf>
      <numFmt numFmtId="14" formatCode="0.00%"/>
    </dxf>
  </rfmt>
  <rfmt sheetId="2" sqref="D4">
    <dxf>
      <numFmt numFmtId="165" formatCode="0.0%"/>
    </dxf>
  </rfmt>
  <rfmt sheetId="2" sqref="D4">
    <dxf>
      <numFmt numFmtId="14" formatCode="0.00%"/>
    </dxf>
  </rfmt>
  <rfmt sheetId="2" sqref="D5">
    <dxf>
      <numFmt numFmtId="165" formatCode="0.0%"/>
    </dxf>
  </rfmt>
  <rfmt sheetId="2" sqref="D5">
    <dxf>
      <numFmt numFmtId="14" formatCode="0.00%"/>
    </dxf>
  </rfmt>
  <rfmt sheetId="2" sqref="D5">
    <dxf>
      <numFmt numFmtId="165" formatCode="0.0%"/>
    </dxf>
  </rfmt>
  <rfmt sheetId="2" sqref="D5">
    <dxf>
      <numFmt numFmtId="13" formatCode="0%"/>
    </dxf>
  </rfmt>
  <rfmt sheetId="2" sqref="D4">
    <dxf>
      <numFmt numFmtId="165" formatCode="0.0%"/>
    </dxf>
  </rfmt>
  <rfmt sheetId="2" sqref="D4">
    <dxf>
      <numFmt numFmtId="13" formatCode="0%"/>
    </dxf>
  </rfmt>
  <rfmt sheetId="2" sqref="D3">
    <dxf>
      <numFmt numFmtId="165" formatCode="0.0%"/>
    </dxf>
  </rfmt>
  <rfmt sheetId="2" sqref="D3">
    <dxf>
      <numFmt numFmtId="13" formatCode="0%"/>
    </dxf>
  </rfmt>
  <rfmt sheetId="1" sqref="E3:E8">
    <dxf>
      <numFmt numFmtId="13" formatCode="0%"/>
    </dxf>
  </rfmt>
  <rcc rId="72" sId="1">
    <nc r="E3">
      <f>D3/C3</f>
    </nc>
  </rcc>
  <rcc rId="73" sId="1">
    <nc r="E4">
      <f>D4/C4</f>
    </nc>
  </rcc>
  <rcc rId="74" sId="1">
    <nc r="E5">
      <f>D5/C5</f>
    </nc>
  </rcc>
  <rcc rId="75" sId="1">
    <nc r="E6">
      <f>D6/C6</f>
    </nc>
  </rcc>
  <rcc rId="76" sId="1">
    <nc r="E7">
      <f>D7/C7</f>
    </nc>
  </rcc>
  <rcc rId="77" sId="1">
    <nc r="E8">
      <f>D8/C8</f>
    </nc>
  </rcc>
  <rfmt sheetId="1" sqref="E11:E16">
    <dxf>
      <numFmt numFmtId="13" formatCode="0%"/>
    </dxf>
  </rfmt>
  <rcc rId="78" sId="1">
    <nc r="E11">
      <f>D11/C11</f>
    </nc>
  </rcc>
  <rcc rId="79" sId="1">
    <nc r="E12">
      <f>D12/C12</f>
    </nc>
  </rcc>
  <rcc rId="80" sId="1">
    <nc r="E13">
      <f>D13/C13</f>
    </nc>
  </rcc>
  <rcc rId="81" sId="1">
    <nc r="E14">
      <f>D14/C14</f>
    </nc>
  </rcc>
  <rcc rId="82" sId="1">
    <nc r="E15">
      <f>D15/C15</f>
    </nc>
  </rcc>
  <rcc rId="83" sId="1">
    <nc r="E16">
      <f>D16/C16</f>
    </nc>
  </rcc>
  <rfmt sheetId="1" sqref="E18">
    <dxf>
      <numFmt numFmtId="13" formatCode="0%"/>
    </dxf>
  </rfmt>
  <rcc rId="84" sId="1">
    <nc r="E18">
      <f>D18/C18</f>
    </nc>
  </rcc>
  <rfmt sheetId="1" sqref="E21:E25">
    <dxf>
      <numFmt numFmtId="13" formatCode="0%"/>
    </dxf>
  </rfmt>
  <rcc rId="85" sId="1">
    <nc r="E21">
      <f>D21/C21</f>
    </nc>
  </rcc>
  <rcc rId="86" sId="1">
    <nc r="E22">
      <f>D22/C22</f>
    </nc>
  </rcc>
  <rcc rId="87" sId="1">
    <nc r="E23">
      <f>D23/C23</f>
    </nc>
  </rcc>
  <rcc rId="88" sId="1">
    <nc r="E24">
      <f>D24/C24</f>
    </nc>
  </rcc>
  <rcc rId="89" sId="1">
    <nc r="E25">
      <f>D25/C25</f>
    </nc>
  </rcc>
  <rfmt sheetId="1" sqref="K3:K8">
    <dxf>
      <numFmt numFmtId="13" formatCode="0%"/>
    </dxf>
  </rfmt>
  <rcc rId="90" sId="1">
    <nc r="K3">
      <f>J3/I3</f>
    </nc>
  </rcc>
  <rcc rId="91" sId="1">
    <nc r="K4">
      <f>J4/I4</f>
    </nc>
  </rcc>
  <rcc rId="92" sId="1">
    <nc r="K5">
      <f>J5/I5</f>
    </nc>
  </rcc>
  <rcc rId="93" sId="1">
    <nc r="K6">
      <f>J6/I6</f>
    </nc>
  </rcc>
  <rcc rId="94" sId="1">
    <nc r="K7">
      <f>J7/I7</f>
    </nc>
  </rcc>
  <rcc rId="95" sId="1">
    <nc r="K8">
      <f>J8/I8</f>
    </nc>
  </rcc>
  <rfmt sheetId="1" sqref="K11:K15">
    <dxf>
      <numFmt numFmtId="13" formatCode="0%"/>
    </dxf>
  </rfmt>
  <rcc rId="96" sId="1">
    <nc r="K11">
      <f>J11/I11</f>
    </nc>
  </rcc>
  <rcc rId="97" sId="1">
    <nc r="K12">
      <f>J12/I12</f>
    </nc>
  </rcc>
  <rcc rId="98" sId="1">
    <nc r="K13">
      <f>J13/I13</f>
    </nc>
  </rcc>
  <rcc rId="99" sId="1">
    <nc r="K14">
      <f>J14/I14</f>
    </nc>
  </rcc>
  <rcc rId="100" sId="1">
    <nc r="K15">
      <f>J15/I15</f>
    </nc>
  </rcc>
  <rfmt sheetId="1" sqref="K18:K19">
    <dxf>
      <numFmt numFmtId="13" formatCode="0%"/>
    </dxf>
  </rfmt>
  <rcc rId="101" sId="1">
    <nc r="K18">
      <f>J18/I18</f>
    </nc>
  </rcc>
  <rcc rId="102" sId="1">
    <nc r="K19">
      <f>J19/I19</f>
    </nc>
  </rcc>
  <rfmt sheetId="1" sqref="K22:K26">
    <dxf>
      <numFmt numFmtId="13" formatCode="0%"/>
    </dxf>
  </rfmt>
  <rcc rId="103" sId="1">
    <nc r="K22">
      <f>J22/I22</f>
    </nc>
  </rcc>
  <rcc rId="104" sId="1">
    <nc r="K23">
      <f>J23/I23</f>
    </nc>
  </rcc>
  <rcc rId="105" sId="1">
    <nc r="K24">
      <f>J24/I24</f>
    </nc>
  </rcc>
  <rcc rId="106" sId="1">
    <nc r="K25">
      <f>J25/I25</f>
    </nc>
  </rcc>
  <rcc rId="107" sId="1">
    <nc r="K26">
      <f>J26/I26</f>
    </nc>
  </rcc>
  <rfmt sheetId="1" sqref="E30:E33">
    <dxf>
      <numFmt numFmtId="13" formatCode="0%"/>
    </dxf>
  </rfmt>
  <rcc rId="108" sId="1">
    <nc r="E30">
      <f>D30/C30</f>
    </nc>
  </rcc>
  <rcc rId="109" sId="1">
    <nc r="E31">
      <f>D31/C31</f>
    </nc>
  </rcc>
  <rcc rId="110" sId="1">
    <nc r="E32">
      <f>D32/C32</f>
    </nc>
  </rcc>
  <rcc rId="111" sId="1">
    <nc r="E33">
      <f>D33/C33</f>
    </nc>
  </rcc>
  <rfmt sheetId="1" sqref="E36:E44">
    <dxf>
      <numFmt numFmtId="13" formatCode="0%"/>
    </dxf>
  </rfmt>
  <rcc rId="112" sId="1">
    <nc r="E36">
      <f>D36/C36</f>
    </nc>
  </rcc>
  <rcc rId="113" sId="1">
    <nc r="E37">
      <f>D37/C37</f>
    </nc>
  </rcc>
  <rcc rId="114" sId="1">
    <nc r="E38">
      <f>D38/C38</f>
    </nc>
  </rcc>
  <rcc rId="115" sId="1">
    <nc r="E39">
      <f>D39/C39</f>
    </nc>
  </rcc>
  <rcc rId="116" sId="1">
    <nc r="E40">
      <f>D40/C40</f>
    </nc>
  </rcc>
  <rcc rId="117" sId="1">
    <nc r="E41">
      <f>D41/C41</f>
    </nc>
  </rcc>
  <rcc rId="118" sId="1">
    <nc r="E42">
      <f>D42/C42</f>
    </nc>
  </rcc>
  <rcc rId="119" sId="1">
    <nc r="E43">
      <f>D43/C43</f>
    </nc>
  </rcc>
  <rcc rId="120" sId="1">
    <nc r="E44">
      <f>D44/C44</f>
    </nc>
  </rcc>
  <rfmt sheetId="1" sqref="E46:E48">
    <dxf>
      <numFmt numFmtId="13" formatCode="0%"/>
    </dxf>
  </rfmt>
  <rcc rId="121" sId="1">
    <nc r="E46">
      <f>D46/C46</f>
    </nc>
  </rcc>
  <rcc rId="122" sId="1">
    <nc r="E47">
      <f>D47/C47</f>
    </nc>
  </rcc>
  <rcc rId="123" sId="1">
    <nc r="E48">
      <f>D48/C48</f>
    </nc>
  </rcc>
  <rfmt sheetId="1" sqref="E51:E56">
    <dxf>
      <numFmt numFmtId="13" formatCode="0%"/>
    </dxf>
  </rfmt>
  <rcc rId="124" sId="1">
    <nc r="E51">
      <f>D51/C51</f>
    </nc>
  </rcc>
  <rcc rId="125" sId="1">
    <nc r="E52">
      <f>D52/C52</f>
    </nc>
  </rcc>
  <rcc rId="126" sId="1">
    <nc r="E53">
      <f>D53/C53</f>
    </nc>
  </rcc>
  <rcc rId="127" sId="1">
    <nc r="E55">
      <f>D55/C55</f>
    </nc>
  </rcc>
  <rcc rId="128" sId="1">
    <nc r="E56">
      <f>D56/C56</f>
    </nc>
  </rcc>
  <rcv guid="{BA5D5CEF-3D21-4876-B113-882406195F05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" sId="2">
    <nc r="D9">
      <f>B9/B17</f>
    </nc>
  </rcc>
  <rcc rId="130" sId="2">
    <nc r="D10">
      <f>B10/B17</f>
    </nc>
  </rcc>
  <rcc rId="131" sId="2">
    <nc r="D11">
      <f>B11/B17</f>
    </nc>
  </rcc>
  <rcc rId="132" sId="2">
    <nc r="D12">
      <f>B12/B17</f>
    </nc>
  </rcc>
  <rcc rId="133" sId="2">
    <nc r="D13">
      <f>B13/B17</f>
    </nc>
  </rcc>
  <rcc rId="134" sId="2">
    <nc r="D14">
      <f>B14/B17</f>
    </nc>
  </rcc>
  <rcc rId="135" sId="2">
    <nc r="D15">
      <f>B15/B17</f>
    </nc>
  </rcc>
  <rcc rId="136" sId="2">
    <nc r="D16">
      <f>B16/B17</f>
    </nc>
  </rcc>
  <rcc rId="137" sId="2">
    <nc r="D17">
      <f>B17/B17</f>
    </nc>
  </rcc>
  <rfmt sheetId="2" sqref="D13">
    <dxf>
      <numFmt numFmtId="14" formatCode="0.00%"/>
    </dxf>
  </rfmt>
  <rfmt sheetId="2" sqref="D13">
    <dxf>
      <numFmt numFmtId="165" formatCode="0.0%"/>
    </dxf>
  </rfmt>
  <rfmt sheetId="2" sqref="D13">
    <dxf>
      <numFmt numFmtId="13" formatCode="0%"/>
    </dxf>
  </rfmt>
  <rfmt sheetId="2" sqref="D13">
    <dxf>
      <numFmt numFmtId="165" formatCode="0.0%"/>
    </dxf>
  </rfmt>
  <rcc rId="138" sId="2">
    <nc r="E9">
      <f>C9/C17</f>
    </nc>
  </rcc>
  <rfmt sheetId="2" sqref="D3:E6">
    <dxf>
      <numFmt numFmtId="165" formatCode="0.0%"/>
    </dxf>
  </rfmt>
  <rcc rId="139" sId="2">
    <nc r="E10">
      <f>C10/C17</f>
    </nc>
  </rcc>
  <rcc rId="140" sId="2">
    <nc r="E11">
      <f>C11/C17</f>
    </nc>
  </rcc>
  <rcc rId="141" sId="2">
    <nc r="E12">
      <f>C12/C17</f>
    </nc>
  </rcc>
  <rcc rId="142" sId="2">
    <nc r="E13">
      <f>C13/C17</f>
    </nc>
  </rcc>
  <rcc rId="143" sId="2">
    <nc r="E14">
      <f>C14/C17</f>
    </nc>
  </rcc>
  <rcc rId="144" sId="2">
    <nc r="E15">
      <f>C15/C17</f>
    </nc>
  </rcc>
  <rcc rId="145" sId="2">
    <nc r="E16">
      <f>C16/C17</f>
    </nc>
  </rcc>
  <rcc rId="146" sId="2">
    <nc r="E17">
      <f>C17/C17</f>
    </nc>
  </rcc>
  <rfmt sheetId="2" sqref="D19:E21">
    <dxf>
      <numFmt numFmtId="13" formatCode="0%"/>
    </dxf>
  </rfmt>
  <rcc rId="147" sId="2">
    <nc r="D19">
      <f>B19/B21</f>
    </nc>
  </rcc>
  <rcc rId="148" sId="2">
    <nc r="D20">
      <f>B20/B21</f>
    </nc>
  </rcc>
  <rcc rId="149" sId="2">
    <nc r="D21">
      <f>B21/B21</f>
    </nc>
  </rcc>
  <rcc rId="150" sId="2">
    <nc r="E19">
      <f>C19/C21</f>
    </nc>
  </rcc>
  <rcc rId="151" sId="2">
    <nc r="E20">
      <f>C20/C21</f>
    </nc>
  </rcc>
  <rcc rId="152" sId="2">
    <nc r="E21">
      <f>C21/C21</f>
    </nc>
  </rcc>
  <rfmt sheetId="2" sqref="D24:E26">
    <dxf>
      <numFmt numFmtId="13" formatCode="0%"/>
    </dxf>
  </rfmt>
  <rcc rId="153" sId="2">
    <nc r="D24">
      <f>B24/B28</f>
    </nc>
  </rcc>
  <rcc rId="154" sId="2">
    <nc r="D25">
      <f>B25/B28</f>
    </nc>
  </rcc>
  <rcc rId="155" sId="2">
    <nc r="D26">
      <f>B26/B28</f>
    </nc>
  </rcc>
  <rfmt sheetId="2" sqref="D28:E29">
    <dxf>
      <numFmt numFmtId="13" formatCode="0%"/>
    </dxf>
  </rfmt>
  <rcc rId="156" sId="2">
    <nc r="D28">
      <f>B28/B28</f>
    </nc>
  </rcc>
  <rcc rId="157" sId="2">
    <nc r="E28">
      <f>C28/C28</f>
    </nc>
  </rcc>
  <rcc rId="158" sId="2">
    <nc r="E24">
      <f>C24/C28</f>
    </nc>
  </rcc>
  <rcc rId="159" sId="2">
    <nc r="E25">
      <f>C25/C28</f>
    </nc>
  </rcc>
  <rcc rId="160" sId="2">
    <nc r="E26">
      <f>C26/C28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1" sId="2">
    <nc r="D29">
      <f>B29/B29</f>
    </nc>
  </rcc>
  <rcc rId="162" sId="2">
    <nc r="E29">
      <f>C29/C29</f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selection activeCell="E57" sqref="E57"/>
    </sheetView>
  </sheetViews>
  <sheetFormatPr defaultColWidth="9.140625" defaultRowHeight="15" x14ac:dyDescent="0.25"/>
  <cols>
    <col min="1" max="1" width="55.28515625" style="9" customWidth="1"/>
    <col min="2" max="2" width="13.7109375" style="43" customWidth="1"/>
    <col min="3" max="4" width="14.140625" style="9" customWidth="1"/>
    <col min="5" max="5" width="11.85546875" style="24" customWidth="1"/>
    <col min="6" max="6" width="5.28515625" style="11" customWidth="1"/>
    <col min="7" max="7" width="37.140625" style="9" customWidth="1"/>
    <col min="8" max="8" width="14.42578125" style="9" customWidth="1"/>
    <col min="9" max="10" width="13.85546875" style="9" customWidth="1"/>
    <col min="11" max="11" width="12.28515625" style="27" customWidth="1"/>
    <col min="12" max="12" width="12.140625" style="9" customWidth="1"/>
    <col min="13" max="16384" width="9.140625" style="9"/>
  </cols>
  <sheetData>
    <row r="1" spans="1:11" ht="21" x14ac:dyDescent="0.35">
      <c r="A1" s="60" t="s">
        <v>64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s="8" customFormat="1" x14ac:dyDescent="0.25">
      <c r="A2" s="6" t="s">
        <v>0</v>
      </c>
      <c r="B2" s="39">
        <v>2011</v>
      </c>
      <c r="C2" s="6">
        <v>2010</v>
      </c>
      <c r="D2" s="6" t="s">
        <v>75</v>
      </c>
      <c r="E2" s="23" t="s">
        <v>55</v>
      </c>
      <c r="F2" s="7"/>
      <c r="G2" s="6" t="s">
        <v>45</v>
      </c>
      <c r="H2" s="6">
        <v>2011</v>
      </c>
      <c r="I2" s="6">
        <v>2010</v>
      </c>
      <c r="J2" s="6" t="s">
        <v>75</v>
      </c>
      <c r="K2" s="26" t="s">
        <v>55</v>
      </c>
    </row>
    <row r="3" spans="1:11" x14ac:dyDescent="0.25">
      <c r="A3" s="9" t="s">
        <v>1</v>
      </c>
      <c r="B3" s="40">
        <v>40659261</v>
      </c>
      <c r="C3" s="10">
        <v>28777844</v>
      </c>
      <c r="D3" s="10">
        <f>B3-C3</f>
        <v>11881417</v>
      </c>
      <c r="E3" s="56">
        <f t="shared" ref="E3:E8" si="0">D3/C3</f>
        <v>0.41286682212885717</v>
      </c>
      <c r="G3" s="9" t="s">
        <v>46</v>
      </c>
      <c r="H3" s="10">
        <v>26130908</v>
      </c>
      <c r="I3" s="10">
        <v>24734107</v>
      </c>
      <c r="J3" s="10">
        <f>H3-I3</f>
        <v>1396801</v>
      </c>
      <c r="K3" s="57">
        <f t="shared" ref="K3:K8" si="1">J3/I3</f>
        <v>5.6472667478959314E-2</v>
      </c>
    </row>
    <row r="4" spans="1:11" ht="45" x14ac:dyDescent="0.25">
      <c r="A4" s="12" t="s">
        <v>2</v>
      </c>
      <c r="B4" s="40">
        <v>39537718</v>
      </c>
      <c r="C4" s="10">
        <v>43976870</v>
      </c>
      <c r="D4" s="10">
        <f t="shared" ref="D4:D25" si="2">B4-C4</f>
        <v>-4439152</v>
      </c>
      <c r="E4" s="56">
        <f t="shared" si="0"/>
        <v>-0.10094288201957075</v>
      </c>
      <c r="G4" s="9" t="s">
        <v>47</v>
      </c>
      <c r="H4" s="10">
        <v>18670208</v>
      </c>
      <c r="I4" s="10">
        <v>17364152</v>
      </c>
      <c r="J4" s="10">
        <f t="shared" ref="J4:J26" si="3">H4-I4</f>
        <v>1306056</v>
      </c>
      <c r="K4" s="57">
        <f t="shared" si="1"/>
        <v>7.5215651187573104E-2</v>
      </c>
    </row>
    <row r="5" spans="1:11" x14ac:dyDescent="0.25">
      <c r="A5" s="9" t="s">
        <v>76</v>
      </c>
      <c r="B5" s="40">
        <v>2953097</v>
      </c>
      <c r="C5" s="10">
        <v>2856845</v>
      </c>
      <c r="D5" s="10">
        <f t="shared" si="2"/>
        <v>96252</v>
      </c>
      <c r="E5" s="56">
        <f t="shared" si="0"/>
        <v>3.3691712361013634E-2</v>
      </c>
      <c r="G5" s="9" t="s">
        <v>48</v>
      </c>
      <c r="H5" s="10">
        <v>5888804</v>
      </c>
      <c r="I5" s="10">
        <v>8295344</v>
      </c>
      <c r="J5" s="10">
        <f t="shared" si="3"/>
        <v>-2406540</v>
      </c>
      <c r="K5" s="57">
        <f t="shared" si="1"/>
        <v>-0.29010731803286277</v>
      </c>
    </row>
    <row r="6" spans="1:11" x14ac:dyDescent="0.25">
      <c r="A6" s="9" t="s">
        <v>4</v>
      </c>
      <c r="B6" s="40">
        <v>5996111</v>
      </c>
      <c r="C6" s="10">
        <v>5951226</v>
      </c>
      <c r="D6" s="10">
        <f t="shared" si="2"/>
        <v>44885</v>
      </c>
      <c r="E6" s="56">
        <f t="shared" si="0"/>
        <v>7.5421434171715207E-3</v>
      </c>
      <c r="G6" s="9" t="s">
        <v>49</v>
      </c>
      <c r="H6" s="10">
        <v>10270197</v>
      </c>
      <c r="I6" s="10">
        <v>9857917</v>
      </c>
      <c r="J6" s="10">
        <f t="shared" si="3"/>
        <v>412280</v>
      </c>
      <c r="K6" s="57">
        <f t="shared" si="1"/>
        <v>4.1822222686597993E-2</v>
      </c>
    </row>
    <row r="7" spans="1:11" ht="15.75" thickBot="1" x14ac:dyDescent="0.3">
      <c r="A7" s="9" t="s">
        <v>66</v>
      </c>
      <c r="B7" s="41">
        <v>14938995</v>
      </c>
      <c r="C7" s="32">
        <v>123343332</v>
      </c>
      <c r="D7" s="10">
        <f t="shared" si="2"/>
        <v>-108404337</v>
      </c>
      <c r="E7" s="56">
        <f t="shared" si="0"/>
        <v>-0.87888283251501587</v>
      </c>
      <c r="G7" s="9" t="s">
        <v>50</v>
      </c>
      <c r="H7" s="32">
        <v>1796458</v>
      </c>
      <c r="I7" s="32">
        <v>1979206</v>
      </c>
      <c r="J7" s="10">
        <f t="shared" si="3"/>
        <v>-182748</v>
      </c>
      <c r="K7" s="57">
        <f t="shared" si="1"/>
        <v>-9.2333996562257797E-2</v>
      </c>
    </row>
    <row r="8" spans="1:11" x14ac:dyDescent="0.25">
      <c r="A8" s="13" t="s">
        <v>5</v>
      </c>
      <c r="B8" s="42">
        <v>104085182</v>
      </c>
      <c r="C8" s="31">
        <v>93897107</v>
      </c>
      <c r="D8" s="10">
        <f t="shared" si="2"/>
        <v>10188075</v>
      </c>
      <c r="E8" s="56">
        <f t="shared" si="0"/>
        <v>0.10850254417316606</v>
      </c>
      <c r="G8" s="13" t="s">
        <v>68</v>
      </c>
      <c r="H8" s="31">
        <v>62756575</v>
      </c>
      <c r="I8" s="31">
        <v>62230726</v>
      </c>
      <c r="J8" s="10">
        <f t="shared" si="3"/>
        <v>525849</v>
      </c>
      <c r="K8" s="57">
        <f t="shared" si="1"/>
        <v>8.4499898008581799E-3</v>
      </c>
    </row>
    <row r="9" spans="1:11" x14ac:dyDescent="0.25">
      <c r="B9" s="40"/>
      <c r="C9" s="10"/>
      <c r="D9" s="10"/>
      <c r="E9" s="51"/>
      <c r="H9" s="10"/>
      <c r="I9" s="10"/>
      <c r="J9" s="10"/>
    </row>
    <row r="10" spans="1:11" x14ac:dyDescent="0.25">
      <c r="A10" s="13" t="s">
        <v>6</v>
      </c>
      <c r="B10" s="40"/>
      <c r="C10" s="10"/>
      <c r="D10" s="10"/>
      <c r="E10" s="51"/>
      <c r="G10" s="13" t="s">
        <v>51</v>
      </c>
      <c r="H10" s="10"/>
      <c r="I10" s="10"/>
      <c r="J10" s="10"/>
    </row>
    <row r="11" spans="1:11" x14ac:dyDescent="0.25">
      <c r="A11" s="9" t="s">
        <v>7</v>
      </c>
      <c r="B11" s="40">
        <v>5092814</v>
      </c>
      <c r="C11" s="10">
        <v>5599454</v>
      </c>
      <c r="D11" s="10">
        <f t="shared" si="2"/>
        <v>-506640</v>
      </c>
      <c r="E11" s="56">
        <f t="shared" ref="E11:E16" si="4">D11/C11</f>
        <v>-9.0480250395842163E-2</v>
      </c>
      <c r="G11" s="9" t="s">
        <v>52</v>
      </c>
      <c r="H11" s="10">
        <v>59317803</v>
      </c>
      <c r="I11" s="10">
        <v>43724071</v>
      </c>
      <c r="J11" s="10">
        <f t="shared" si="3"/>
        <v>15593732</v>
      </c>
      <c r="K11" s="57">
        <f>J11/I11</f>
        <v>0.35663952700104251</v>
      </c>
    </row>
    <row r="12" spans="1:11" x14ac:dyDescent="0.25">
      <c r="A12" s="14" t="s">
        <v>8</v>
      </c>
      <c r="B12" s="40">
        <v>20295703</v>
      </c>
      <c r="C12" s="10">
        <v>22412606</v>
      </c>
      <c r="D12" s="10">
        <f t="shared" si="2"/>
        <v>-2116903</v>
      </c>
      <c r="E12" s="56">
        <f t="shared" si="4"/>
        <v>-9.4451443977554422E-2</v>
      </c>
      <c r="G12" s="9" t="s">
        <v>53</v>
      </c>
      <c r="H12" s="10">
        <v>1980444</v>
      </c>
      <c r="I12" s="10">
        <v>2087918</v>
      </c>
      <c r="J12" s="10">
        <f t="shared" si="3"/>
        <v>-107474</v>
      </c>
      <c r="K12" s="57">
        <f>J12/I12</f>
        <v>-5.1474243720299358E-2</v>
      </c>
    </row>
    <row r="13" spans="1:11" x14ac:dyDescent="0.25">
      <c r="A13" s="9" t="s">
        <v>9</v>
      </c>
      <c r="B13" s="40">
        <v>6528093</v>
      </c>
      <c r="C13" s="10">
        <v>7836277</v>
      </c>
      <c r="D13" s="10">
        <f t="shared" si="2"/>
        <v>-1308184</v>
      </c>
      <c r="E13" s="56">
        <f t="shared" si="4"/>
        <v>-0.16693947904087617</v>
      </c>
      <c r="G13" s="9" t="s">
        <v>54</v>
      </c>
      <c r="H13" s="10">
        <v>21658232</v>
      </c>
      <c r="I13" s="10">
        <v>19644441</v>
      </c>
      <c r="J13" s="10">
        <f t="shared" si="3"/>
        <v>2013791</v>
      </c>
      <c r="K13" s="57">
        <f>J13/I13</f>
        <v>0.10251200326850736</v>
      </c>
    </row>
    <row r="14" spans="1:11" ht="15.75" thickBot="1" x14ac:dyDescent="0.3">
      <c r="A14" s="9" t="s">
        <v>10</v>
      </c>
      <c r="B14" s="40">
        <v>6596348</v>
      </c>
      <c r="C14" s="10">
        <v>6532831</v>
      </c>
      <c r="D14" s="10">
        <f t="shared" si="2"/>
        <v>63517</v>
      </c>
      <c r="E14" s="56">
        <f t="shared" si="4"/>
        <v>9.7227373553670678E-3</v>
      </c>
      <c r="G14" s="9" t="s">
        <v>56</v>
      </c>
      <c r="H14" s="32">
        <v>15774629</v>
      </c>
      <c r="I14" s="32">
        <v>15897112</v>
      </c>
      <c r="J14" s="10">
        <f t="shared" si="3"/>
        <v>-122483</v>
      </c>
      <c r="K14" s="57">
        <f>J14/I14</f>
        <v>-7.7047327841685961E-3</v>
      </c>
    </row>
    <row r="15" spans="1:11" ht="15.75" thickBot="1" x14ac:dyDescent="0.3">
      <c r="A15" s="9" t="s">
        <v>11</v>
      </c>
      <c r="B15" s="41">
        <v>3294812</v>
      </c>
      <c r="C15" s="32">
        <v>3594455</v>
      </c>
      <c r="D15" s="10">
        <f t="shared" si="2"/>
        <v>-299643</v>
      </c>
      <c r="E15" s="56">
        <f t="shared" si="4"/>
        <v>-8.3362568177929613E-2</v>
      </c>
      <c r="G15" s="13" t="s">
        <v>57</v>
      </c>
      <c r="H15" s="31">
        <v>98731108</v>
      </c>
      <c r="I15" s="31">
        <v>81353542</v>
      </c>
      <c r="J15" s="10">
        <f t="shared" si="3"/>
        <v>17377566</v>
      </c>
      <c r="K15" s="57">
        <f>J15/I15</f>
        <v>0.21360552439130431</v>
      </c>
    </row>
    <row r="16" spans="1:11" x14ac:dyDescent="0.25">
      <c r="A16" s="13" t="s">
        <v>12</v>
      </c>
      <c r="B16" s="42">
        <v>41807140</v>
      </c>
      <c r="C16" s="31">
        <v>45975623</v>
      </c>
      <c r="D16" s="10">
        <f t="shared" si="2"/>
        <v>-4168483</v>
      </c>
      <c r="E16" s="56">
        <f t="shared" si="4"/>
        <v>-9.0667243378083212E-2</v>
      </c>
      <c r="G16" s="13"/>
      <c r="H16" s="10"/>
      <c r="I16" s="10"/>
      <c r="J16" s="10"/>
    </row>
    <row r="17" spans="1:11" x14ac:dyDescent="0.25">
      <c r="D17" s="10"/>
      <c r="G17" s="13" t="s">
        <v>43</v>
      </c>
      <c r="H17" s="10"/>
      <c r="I17" s="10"/>
      <c r="J17" s="10"/>
    </row>
    <row r="18" spans="1:11" ht="15.75" thickBot="1" x14ac:dyDescent="0.3">
      <c r="A18" s="9" t="s">
        <v>77</v>
      </c>
      <c r="B18" s="40">
        <v>172959339</v>
      </c>
      <c r="C18" s="10">
        <v>179249390</v>
      </c>
      <c r="D18" s="10">
        <f t="shared" si="2"/>
        <v>-6290051</v>
      </c>
      <c r="E18" s="56">
        <f>D18/C18</f>
        <v>-3.5091059445167432E-2</v>
      </c>
      <c r="G18" s="9" t="s">
        <v>58</v>
      </c>
      <c r="H18" s="32">
        <v>121047107</v>
      </c>
      <c r="I18" s="32">
        <v>127360256</v>
      </c>
      <c r="J18" s="10">
        <f t="shared" si="3"/>
        <v>-6313149</v>
      </c>
      <c r="K18" s="57">
        <f>J18/I18</f>
        <v>-4.9569223541761728E-2</v>
      </c>
    </row>
    <row r="19" spans="1:11" x14ac:dyDescent="0.25">
      <c r="D19" s="10"/>
      <c r="G19" s="13" t="s">
        <v>59</v>
      </c>
      <c r="H19" s="31">
        <v>282534790</v>
      </c>
      <c r="I19" s="31">
        <v>270944524</v>
      </c>
      <c r="J19" s="10">
        <f t="shared" si="3"/>
        <v>11590266</v>
      </c>
      <c r="K19" s="57">
        <f>J19/I19</f>
        <v>4.2777266094516084E-2</v>
      </c>
    </row>
    <row r="20" spans="1:11" x14ac:dyDescent="0.25">
      <c r="A20" s="13" t="s">
        <v>13</v>
      </c>
      <c r="D20" s="10"/>
      <c r="G20" s="13"/>
      <c r="H20" s="10"/>
      <c r="I20" s="10"/>
      <c r="J20" s="10"/>
    </row>
    <row r="21" spans="1:11" x14ac:dyDescent="0.25">
      <c r="A21" s="9" t="s">
        <v>14</v>
      </c>
      <c r="B21" s="40">
        <v>90073102</v>
      </c>
      <c r="C21" s="10">
        <v>91655065</v>
      </c>
      <c r="D21" s="10">
        <f t="shared" si="2"/>
        <v>-1581963</v>
      </c>
      <c r="E21" s="56">
        <f>D21/C21</f>
        <v>-1.7259962665456624E-2</v>
      </c>
      <c r="G21" s="13" t="s">
        <v>44</v>
      </c>
      <c r="H21" s="10"/>
      <c r="I21" s="10"/>
      <c r="J21" s="10"/>
    </row>
    <row r="22" spans="1:11" x14ac:dyDescent="0.25">
      <c r="A22" s="9" t="s">
        <v>15</v>
      </c>
      <c r="B22" s="40">
        <v>3558415</v>
      </c>
      <c r="C22" s="10">
        <v>3737296</v>
      </c>
      <c r="D22" s="10">
        <f t="shared" si="2"/>
        <v>-178881</v>
      </c>
      <c r="E22" s="56">
        <f>D22/C22</f>
        <v>-4.786374962004615E-2</v>
      </c>
      <c r="G22" s="9" t="s">
        <v>60</v>
      </c>
      <c r="H22" s="10">
        <v>119510803</v>
      </c>
      <c r="I22" s="10">
        <v>132157954</v>
      </c>
      <c r="J22" s="10">
        <f t="shared" si="3"/>
        <v>-12647151</v>
      </c>
      <c r="K22" s="57">
        <f>J22/I22</f>
        <v>-9.5697236656675233E-2</v>
      </c>
    </row>
    <row r="23" spans="1:11" ht="15.75" thickBot="1" x14ac:dyDescent="0.3">
      <c r="A23" s="9" t="s">
        <v>16</v>
      </c>
      <c r="B23" s="41">
        <v>10028362</v>
      </c>
      <c r="C23" s="32">
        <v>10313382</v>
      </c>
      <c r="D23" s="10">
        <f t="shared" si="2"/>
        <v>-285020</v>
      </c>
      <c r="E23" s="56">
        <f>D23/C23</f>
        <v>-2.7635939403776569E-2</v>
      </c>
      <c r="G23" s="9" t="s">
        <v>61</v>
      </c>
      <c r="H23" s="10">
        <v>10574787</v>
      </c>
      <c r="I23" s="10">
        <v>11598097</v>
      </c>
      <c r="J23" s="10">
        <f t="shared" si="3"/>
        <v>-1023310</v>
      </c>
      <c r="K23" s="57">
        <f>J23/I23</f>
        <v>-8.8230853734022049E-2</v>
      </c>
    </row>
    <row r="24" spans="1:11" ht="15.75" thickBot="1" x14ac:dyDescent="0.3">
      <c r="A24" s="13" t="s">
        <v>17</v>
      </c>
      <c r="B24" s="44">
        <v>103659879</v>
      </c>
      <c r="C24" s="34">
        <v>105705741</v>
      </c>
      <c r="D24" s="10">
        <f t="shared" si="2"/>
        <v>-2045862</v>
      </c>
      <c r="E24" s="56">
        <f>D24/C24</f>
        <v>-1.9354313026385198E-2</v>
      </c>
      <c r="G24" s="9" t="s">
        <v>62</v>
      </c>
      <c r="H24" s="32">
        <v>9891160</v>
      </c>
      <c r="I24" s="32">
        <v>10127286</v>
      </c>
      <c r="J24" s="10">
        <f t="shared" si="3"/>
        <v>-236126</v>
      </c>
      <c r="K24" s="57">
        <f>J24/I24</f>
        <v>-2.3315822225224013E-2</v>
      </c>
    </row>
    <row r="25" spans="1:11" ht="16.5" thickTop="1" thickBot="1" x14ac:dyDescent="0.3">
      <c r="A25" s="13" t="s">
        <v>67</v>
      </c>
      <c r="B25" s="42">
        <v>422511540</v>
      </c>
      <c r="C25" s="31">
        <v>424827861</v>
      </c>
      <c r="D25" s="10">
        <f t="shared" si="2"/>
        <v>-2316321</v>
      </c>
      <c r="E25" s="56">
        <f>D25/C25</f>
        <v>-5.4523754504886392E-3</v>
      </c>
      <c r="G25" s="13" t="s">
        <v>63</v>
      </c>
      <c r="H25" s="34">
        <v>139976750</v>
      </c>
      <c r="I25" s="34">
        <v>153883337</v>
      </c>
      <c r="J25" s="10">
        <f t="shared" si="3"/>
        <v>-13906587</v>
      </c>
      <c r="K25" s="57">
        <f>J25/I25</f>
        <v>-9.0370973694182372E-2</v>
      </c>
    </row>
    <row r="26" spans="1:11" ht="15.75" thickTop="1" x14ac:dyDescent="0.25">
      <c r="A26" s="13"/>
      <c r="B26" s="42"/>
      <c r="C26" s="31"/>
      <c r="D26" s="31"/>
      <c r="G26" s="13" t="s">
        <v>69</v>
      </c>
      <c r="H26" s="31">
        <v>422511540</v>
      </c>
      <c r="I26" s="31">
        <v>424827861</v>
      </c>
      <c r="J26" s="10">
        <f t="shared" si="3"/>
        <v>-2316321</v>
      </c>
      <c r="K26" s="57">
        <f>J26/I26</f>
        <v>-5.4523754504886392E-3</v>
      </c>
    </row>
    <row r="27" spans="1:11" s="11" customFormat="1" x14ac:dyDescent="0.25">
      <c r="A27" s="15"/>
      <c r="B27" s="45"/>
      <c r="C27" s="16"/>
      <c r="D27" s="16"/>
      <c r="E27" s="25"/>
      <c r="K27" s="28"/>
    </row>
    <row r="28" spans="1:11" ht="21" x14ac:dyDescent="0.35">
      <c r="A28" s="60" t="s">
        <v>65</v>
      </c>
      <c r="B28" s="63"/>
      <c r="C28" s="63"/>
      <c r="D28" s="63"/>
      <c r="E28" s="64"/>
    </row>
    <row r="29" spans="1:11" x14ac:dyDescent="0.25">
      <c r="A29" s="13" t="s">
        <v>20</v>
      </c>
      <c r="B29" s="46">
        <v>2011</v>
      </c>
      <c r="C29" s="29">
        <v>2010</v>
      </c>
      <c r="D29" s="52" t="s">
        <v>75</v>
      </c>
      <c r="E29" s="30" t="s">
        <v>3</v>
      </c>
    </row>
    <row r="30" spans="1:11" x14ac:dyDescent="0.25">
      <c r="A30" s="9" t="s">
        <v>21</v>
      </c>
      <c r="B30" s="40">
        <v>425909199</v>
      </c>
      <c r="C30" s="10">
        <v>425552477</v>
      </c>
      <c r="D30" s="10">
        <f>B30-C30</f>
        <v>356722</v>
      </c>
      <c r="E30" s="56">
        <f>D30/C30</f>
        <v>8.3825619466433045E-4</v>
      </c>
    </row>
    <row r="31" spans="1:11" x14ac:dyDescent="0.25">
      <c r="A31" s="9" t="s">
        <v>22</v>
      </c>
      <c r="B31" s="40">
        <v>7589311</v>
      </c>
      <c r="C31" s="10">
        <v>8992300</v>
      </c>
      <c r="D31" s="10">
        <f t="shared" ref="D31:D56" si="5">B31-C31</f>
        <v>-1402989</v>
      </c>
      <c r="E31" s="56">
        <f>D31/C31</f>
        <v>-0.15602115142955639</v>
      </c>
    </row>
    <row r="32" spans="1:11" ht="15.75" thickBot="1" x14ac:dyDescent="0.3">
      <c r="A32" s="9" t="s">
        <v>23</v>
      </c>
      <c r="B32" s="41">
        <v>1282318</v>
      </c>
      <c r="C32" s="32">
        <v>1023688</v>
      </c>
      <c r="D32" s="10">
        <f t="shared" si="5"/>
        <v>258630</v>
      </c>
      <c r="E32" s="56">
        <f>D32/C32</f>
        <v>0.2526453372511937</v>
      </c>
    </row>
    <row r="33" spans="1:5" x14ac:dyDescent="0.25">
      <c r="A33" s="9" t="s">
        <v>70</v>
      </c>
      <c r="B33" s="42">
        <v>434780828</v>
      </c>
      <c r="C33" s="31">
        <v>435568465</v>
      </c>
      <c r="D33" s="10">
        <f t="shared" si="5"/>
        <v>-787637</v>
      </c>
      <c r="E33" s="56">
        <f>D33/C33</f>
        <v>-1.8082966589420104E-3</v>
      </c>
    </row>
    <row r="34" spans="1:5" x14ac:dyDescent="0.25">
      <c r="B34" s="40"/>
      <c r="C34" s="10"/>
      <c r="D34" s="10"/>
    </row>
    <row r="35" spans="1:5" x14ac:dyDescent="0.25">
      <c r="A35" s="13" t="s">
        <v>18</v>
      </c>
      <c r="B35" s="40"/>
      <c r="C35" s="10"/>
      <c r="D35" s="10"/>
    </row>
    <row r="36" spans="1:5" x14ac:dyDescent="0.25">
      <c r="A36" s="9" t="s">
        <v>24</v>
      </c>
      <c r="B36" s="40">
        <v>196304042</v>
      </c>
      <c r="C36" s="10">
        <v>196599763</v>
      </c>
      <c r="D36" s="10">
        <f t="shared" si="5"/>
        <v>-295721</v>
      </c>
      <c r="E36" s="56">
        <f t="shared" ref="E36:E44" si="6">D36/C36</f>
        <v>-1.5041778051380458E-3</v>
      </c>
    </row>
    <row r="37" spans="1:5" x14ac:dyDescent="0.25">
      <c r="A37" s="9" t="s">
        <v>25</v>
      </c>
      <c r="B37" s="40">
        <v>33901510</v>
      </c>
      <c r="C37" s="10">
        <v>35021804</v>
      </c>
      <c r="D37" s="10">
        <f t="shared" si="5"/>
        <v>-1120294</v>
      </c>
      <c r="E37" s="56">
        <f t="shared" si="6"/>
        <v>-3.1988472095840638E-2</v>
      </c>
    </row>
    <row r="38" spans="1:5" x14ac:dyDescent="0.25">
      <c r="A38" s="9" t="s">
        <v>26</v>
      </c>
      <c r="B38" s="40">
        <v>47640300</v>
      </c>
      <c r="C38" s="10">
        <v>46325951</v>
      </c>
      <c r="D38" s="10">
        <f t="shared" si="5"/>
        <v>1314349</v>
      </c>
      <c r="E38" s="56">
        <f t="shared" si="6"/>
        <v>2.8371765104185341E-2</v>
      </c>
    </row>
    <row r="39" spans="1:5" x14ac:dyDescent="0.25">
      <c r="A39" s="9" t="s">
        <v>27</v>
      </c>
      <c r="B39" s="40">
        <v>114959471</v>
      </c>
      <c r="C39" s="10">
        <v>115150545</v>
      </c>
      <c r="D39" s="10">
        <f t="shared" si="5"/>
        <v>-191074</v>
      </c>
      <c r="E39" s="56">
        <f t="shared" si="6"/>
        <v>-1.6593408220516889E-3</v>
      </c>
    </row>
    <row r="40" spans="1:5" x14ac:dyDescent="0.25">
      <c r="A40" s="9" t="s">
        <v>28</v>
      </c>
      <c r="B40" s="40">
        <v>2466357</v>
      </c>
      <c r="C40" s="10">
        <v>2779285</v>
      </c>
      <c r="D40" s="10">
        <f t="shared" si="5"/>
        <v>-312928</v>
      </c>
      <c r="E40" s="56">
        <f t="shared" si="6"/>
        <v>-0.11259298704522926</v>
      </c>
    </row>
    <row r="41" spans="1:5" x14ac:dyDescent="0.25">
      <c r="A41" s="9" t="s">
        <v>29</v>
      </c>
      <c r="B41" s="40">
        <v>10910272</v>
      </c>
      <c r="C41" s="10">
        <v>10078529</v>
      </c>
      <c r="D41" s="10">
        <f t="shared" si="5"/>
        <v>831743</v>
      </c>
      <c r="E41" s="56">
        <f t="shared" si="6"/>
        <v>8.2526229770237297E-2</v>
      </c>
    </row>
    <row r="42" spans="1:5" x14ac:dyDescent="0.25">
      <c r="A42" s="9" t="s">
        <v>30</v>
      </c>
      <c r="B42" s="40">
        <v>19728647</v>
      </c>
      <c r="C42" s="10">
        <v>20681479</v>
      </c>
      <c r="D42" s="10">
        <f t="shared" si="5"/>
        <v>-952832</v>
      </c>
      <c r="E42" s="56">
        <f t="shared" si="6"/>
        <v>-4.6071753378953216E-2</v>
      </c>
    </row>
    <row r="43" spans="1:5" ht="15.75" thickBot="1" x14ac:dyDescent="0.3">
      <c r="A43" s="9" t="s">
        <v>31</v>
      </c>
      <c r="B43" s="41">
        <v>3449624</v>
      </c>
      <c r="C43" s="32">
        <v>3566984</v>
      </c>
      <c r="D43" s="10">
        <f t="shared" si="5"/>
        <v>-117360</v>
      </c>
      <c r="E43" s="56">
        <f t="shared" si="6"/>
        <v>-3.2901745564319886E-2</v>
      </c>
    </row>
    <row r="44" spans="1:5" x14ac:dyDescent="0.25">
      <c r="A44" s="9" t="s">
        <v>71</v>
      </c>
      <c r="B44" s="42">
        <v>429360223</v>
      </c>
      <c r="C44" s="31">
        <v>430204340</v>
      </c>
      <c r="D44" s="10">
        <f t="shared" si="5"/>
        <v>-844117</v>
      </c>
      <c r="E44" s="56">
        <f t="shared" si="6"/>
        <v>-1.9621303680943804E-3</v>
      </c>
    </row>
    <row r="45" spans="1:5" x14ac:dyDescent="0.25">
      <c r="B45" s="40"/>
      <c r="C45" s="10"/>
      <c r="D45" s="10"/>
    </row>
    <row r="46" spans="1:5" x14ac:dyDescent="0.25">
      <c r="A46" s="9" t="s">
        <v>32</v>
      </c>
      <c r="B46" s="40">
        <v>5420605</v>
      </c>
      <c r="C46" s="10">
        <v>5365125</v>
      </c>
      <c r="D46" s="10">
        <f t="shared" si="5"/>
        <v>55480</v>
      </c>
      <c r="E46" s="56">
        <f>D46/C46</f>
        <v>1.0340858787073927E-2</v>
      </c>
    </row>
    <row r="47" spans="1:5" ht="15.75" thickBot="1" x14ac:dyDescent="0.3">
      <c r="A47" s="9" t="s">
        <v>33</v>
      </c>
      <c r="B47" s="41">
        <v>2758538</v>
      </c>
      <c r="C47" s="32">
        <v>-2831889</v>
      </c>
      <c r="D47" s="10">
        <f t="shared" si="5"/>
        <v>5590427</v>
      </c>
      <c r="E47" s="56">
        <f>D47/C47</f>
        <v>-1.9740982079452973</v>
      </c>
    </row>
    <row r="48" spans="1:5" ht="30" x14ac:dyDescent="0.25">
      <c r="A48" s="12" t="s">
        <v>34</v>
      </c>
      <c r="B48" s="42">
        <v>8179143</v>
      </c>
      <c r="C48" s="31">
        <v>2532236</v>
      </c>
      <c r="D48" s="10">
        <f t="shared" si="5"/>
        <v>5646907</v>
      </c>
      <c r="E48" s="56">
        <f>D48/C48</f>
        <v>2.2300081824916793</v>
      </c>
    </row>
    <row r="49" spans="1:7" x14ac:dyDescent="0.25">
      <c r="D49" s="10"/>
    </row>
    <row r="50" spans="1:7" x14ac:dyDescent="0.25">
      <c r="A50" s="13" t="s">
        <v>35</v>
      </c>
      <c r="D50" s="10"/>
    </row>
    <row r="51" spans="1:7" ht="30" x14ac:dyDescent="0.25">
      <c r="A51" s="12" t="s">
        <v>36</v>
      </c>
      <c r="B51" s="40">
        <v>663850</v>
      </c>
      <c r="C51" s="10">
        <v>394342</v>
      </c>
      <c r="D51" s="10">
        <f t="shared" si="5"/>
        <v>269508</v>
      </c>
      <c r="E51" s="56">
        <f>D51/C51</f>
        <v>0.68343721946939462</v>
      </c>
    </row>
    <row r="52" spans="1:7" x14ac:dyDescent="0.25">
      <c r="A52" s="9" t="s">
        <v>38</v>
      </c>
      <c r="B52" s="40">
        <v>-16327805</v>
      </c>
      <c r="C52" s="10">
        <v>-3326153</v>
      </c>
      <c r="D52" s="10">
        <f t="shared" si="5"/>
        <v>-13001652</v>
      </c>
      <c r="E52" s="56">
        <f>D52/C52</f>
        <v>3.908915795515119</v>
      </c>
    </row>
    <row r="53" spans="1:7" x14ac:dyDescent="0.25">
      <c r="A53" s="9" t="s">
        <v>37</v>
      </c>
      <c r="B53" s="40">
        <v>-5162339</v>
      </c>
      <c r="C53" s="10">
        <v>7277676</v>
      </c>
      <c r="D53" s="10">
        <f t="shared" si="5"/>
        <v>-12440015</v>
      </c>
      <c r="E53" s="56">
        <f>D53/C53</f>
        <v>-1.7093389428163606</v>
      </c>
    </row>
    <row r="54" spans="1:7" x14ac:dyDescent="0.25">
      <c r="A54" s="13" t="s">
        <v>19</v>
      </c>
      <c r="D54" s="10"/>
      <c r="E54" s="58"/>
    </row>
    <row r="55" spans="1:7" ht="15.75" thickBot="1" x14ac:dyDescent="0.3">
      <c r="A55" s="9" t="s">
        <v>40</v>
      </c>
      <c r="B55" s="47">
        <v>-20826294</v>
      </c>
      <c r="C55" s="33">
        <v>4355865</v>
      </c>
      <c r="D55" s="10">
        <f t="shared" si="5"/>
        <v>-25182159</v>
      </c>
      <c r="E55" s="56">
        <f>D55/C55</f>
        <v>-5.7812074065656303</v>
      </c>
    </row>
    <row r="56" spans="1:7" ht="15.75" thickTop="1" x14ac:dyDescent="0.25">
      <c r="A56" s="9" t="s">
        <v>39</v>
      </c>
      <c r="B56" s="42">
        <v>-12647151</v>
      </c>
      <c r="C56" s="31">
        <v>6888101</v>
      </c>
      <c r="D56" s="10">
        <f t="shared" si="5"/>
        <v>-19535252</v>
      </c>
      <c r="E56" s="56">
        <f>D56/C56</f>
        <v>-2.8360867530833245</v>
      </c>
    </row>
    <row r="60" spans="1:7" ht="15" customHeight="1" x14ac:dyDescent="0.25">
      <c r="A60" s="48"/>
      <c r="G60" s="12"/>
    </row>
    <row r="61" spans="1:7" x14ac:dyDescent="0.25">
      <c r="A61" s="49"/>
    </row>
    <row r="62" spans="1:7" x14ac:dyDescent="0.25">
      <c r="A62" s="50"/>
    </row>
    <row r="63" spans="1:7" x14ac:dyDescent="0.25">
      <c r="A63" s="49"/>
    </row>
    <row r="64" spans="1:7" x14ac:dyDescent="0.25">
      <c r="A64" s="50"/>
    </row>
    <row r="65" spans="1:1" x14ac:dyDescent="0.25">
      <c r="A65" s="49"/>
    </row>
    <row r="66" spans="1:1" ht="18" customHeight="1" x14ac:dyDescent="0.25">
      <c r="A66" s="50"/>
    </row>
    <row r="67" spans="1:1" x14ac:dyDescent="0.25">
      <c r="A67" s="49"/>
    </row>
    <row r="68" spans="1:1" ht="15.75" customHeight="1" x14ac:dyDescent="0.25">
      <c r="A68" s="50"/>
    </row>
    <row r="69" spans="1:1" x14ac:dyDescent="0.25">
      <c r="A69" s="49"/>
    </row>
    <row r="70" spans="1:1" ht="17.25" customHeight="1" x14ac:dyDescent="0.25">
      <c r="A70" s="50"/>
    </row>
    <row r="71" spans="1:1" x14ac:dyDescent="0.25">
      <c r="A71" s="49"/>
    </row>
    <row r="72" spans="1:1" x14ac:dyDescent="0.25">
      <c r="A72" s="50"/>
    </row>
    <row r="73" spans="1:1" x14ac:dyDescent="0.25">
      <c r="A73" s="49"/>
    </row>
    <row r="74" spans="1:1" x14ac:dyDescent="0.25">
      <c r="A74" s="50"/>
    </row>
    <row r="75" spans="1:1" x14ac:dyDescent="0.25">
      <c r="A75" s="49"/>
    </row>
    <row r="76" spans="1:1" x14ac:dyDescent="0.25">
      <c r="A76" s="50"/>
    </row>
    <row r="77" spans="1:1" x14ac:dyDescent="0.25">
      <c r="A77" s="49"/>
    </row>
    <row r="78" spans="1:1" x14ac:dyDescent="0.25">
      <c r="A78" s="50"/>
    </row>
    <row r="79" spans="1:1" x14ac:dyDescent="0.25">
      <c r="A79" s="49"/>
    </row>
    <row r="80" spans="1:1" x14ac:dyDescent="0.25">
      <c r="A80" s="50"/>
    </row>
    <row r="82" spans="1:1" ht="18.75" x14ac:dyDescent="0.25">
      <c r="A82" s="48"/>
    </row>
    <row r="83" spans="1:1" x14ac:dyDescent="0.25">
      <c r="A83" s="49"/>
    </row>
    <row r="84" spans="1:1" x14ac:dyDescent="0.25">
      <c r="A84" s="50"/>
    </row>
    <row r="85" spans="1:1" x14ac:dyDescent="0.25">
      <c r="A85" s="49"/>
    </row>
    <row r="86" spans="1:1" x14ac:dyDescent="0.25">
      <c r="A86" s="50"/>
    </row>
    <row r="87" spans="1:1" x14ac:dyDescent="0.25">
      <c r="A87" s="50"/>
    </row>
    <row r="88" spans="1:1" x14ac:dyDescent="0.25">
      <c r="A88" s="49"/>
    </row>
    <row r="89" spans="1:1" x14ac:dyDescent="0.25">
      <c r="A89" s="50"/>
    </row>
    <row r="90" spans="1:1" ht="22.5" customHeight="1" x14ac:dyDescent="0.25">
      <c r="A90" s="49"/>
    </row>
    <row r="91" spans="1:1" x14ac:dyDescent="0.25">
      <c r="A91" s="50"/>
    </row>
    <row r="92" spans="1:1" x14ac:dyDescent="0.25">
      <c r="A92" s="50"/>
    </row>
    <row r="93" spans="1:1" x14ac:dyDescent="0.25">
      <c r="A93" s="38"/>
    </row>
    <row r="94" spans="1:1" ht="14.25" customHeight="1" x14ac:dyDescent="0.25">
      <c r="A94" s="59"/>
    </row>
    <row r="95" spans="1:1" x14ac:dyDescent="0.25">
      <c r="A95" s="59"/>
    </row>
    <row r="96" spans="1:1" x14ac:dyDescent="0.25">
      <c r="A96" s="59"/>
    </row>
    <row r="97" spans="1:1" ht="81" customHeight="1" x14ac:dyDescent="0.25">
      <c r="A97" s="59"/>
    </row>
  </sheetData>
  <customSheetViews>
    <customSheetView guid="{BA5D5CEF-3D21-4876-B113-882406195F05}" topLeftCell="A42">
      <selection activeCell="E57" sqref="E57"/>
      <pageMargins left="0.7" right="0.7" top="0.75" bottom="0.75" header="0.3" footer="0.3"/>
      <pageSetup orientation="portrait" r:id="rId1"/>
    </customSheetView>
    <customSheetView guid="{F671D873-E702-48DD-AC4A-01FBB80EA41A}" topLeftCell="C1">
      <selection sqref="A1:K1"/>
      <pageMargins left="0.7" right="0.7" top="0.75" bottom="0.75" header="0.3" footer="0.3"/>
      <pageSetup orientation="portrait" r:id="rId2"/>
    </customSheetView>
    <customSheetView guid="{1830FF14-EB55-447E-85F1-A242C334381C}">
      <selection sqref="A1:K1"/>
      <pageMargins left="0.7" right="0.7" top="0.75" bottom="0.75" header="0.3" footer="0.3"/>
      <pageSetup orientation="portrait" r:id="rId3"/>
    </customSheetView>
    <customSheetView guid="{05634ADB-99A6-46D7-B51D-F1C660561285}" topLeftCell="C1">
      <selection activeCell="E4" sqref="E4"/>
      <pageMargins left="0.7" right="0.7" top="0.75" bottom="0.75" header="0.3" footer="0.3"/>
      <pageSetup orientation="portrait" r:id="rId4"/>
    </customSheetView>
  </customSheetViews>
  <mergeCells count="3">
    <mergeCell ref="A94:A97"/>
    <mergeCell ref="A1:K1"/>
    <mergeCell ref="A28:E28"/>
  </mergeCell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27" workbookViewId="0">
      <selection activeCell="A38" sqref="A38"/>
    </sheetView>
  </sheetViews>
  <sheetFormatPr defaultRowHeight="15" x14ac:dyDescent="0.25"/>
  <cols>
    <col min="1" max="1" width="54.7109375" customWidth="1"/>
    <col min="2" max="3" width="13.7109375" bestFit="1" customWidth="1"/>
    <col min="4" max="4" width="13.140625" customWidth="1"/>
    <col min="5" max="5" width="13.42578125" customWidth="1"/>
  </cols>
  <sheetData>
    <row r="1" spans="1:6" ht="21" x14ac:dyDescent="0.35">
      <c r="A1" s="65" t="s">
        <v>65</v>
      </c>
      <c r="B1" s="66"/>
      <c r="C1" s="66"/>
      <c r="D1" s="66"/>
      <c r="E1" s="66"/>
    </row>
    <row r="2" spans="1:6" ht="30" x14ac:dyDescent="0.25">
      <c r="A2" s="20" t="s">
        <v>20</v>
      </c>
      <c r="B2" s="4">
        <v>2011</v>
      </c>
      <c r="C2" s="4">
        <v>2010</v>
      </c>
      <c r="D2" s="5" t="s">
        <v>41</v>
      </c>
      <c r="E2" s="5" t="s">
        <v>42</v>
      </c>
      <c r="F2" s="3"/>
    </row>
    <row r="3" spans="1:6" x14ac:dyDescent="0.25">
      <c r="A3" s="18" t="s">
        <v>21</v>
      </c>
      <c r="B3" s="19">
        <v>425909199</v>
      </c>
      <c r="C3" s="19">
        <v>425552477</v>
      </c>
      <c r="D3" s="53">
        <f>B3/B6</f>
        <v>0.97959516972997718</v>
      </c>
      <c r="E3" s="53">
        <f>C3/C6</f>
        <v>0.97700479073938473</v>
      </c>
    </row>
    <row r="4" spans="1:6" x14ac:dyDescent="0.25">
      <c r="A4" s="18" t="s">
        <v>22</v>
      </c>
      <c r="B4" s="19">
        <v>7589311</v>
      </c>
      <c r="C4" s="19">
        <v>8992300</v>
      </c>
      <c r="D4" s="53">
        <f>B4/B6</f>
        <v>1.7455486790691699E-2</v>
      </c>
      <c r="E4" s="53">
        <f>C4/C6</f>
        <v>2.0644974837652676E-2</v>
      </c>
    </row>
    <row r="5" spans="1:6" ht="15.75" thickBot="1" x14ac:dyDescent="0.3">
      <c r="A5" s="18" t="s">
        <v>23</v>
      </c>
      <c r="B5" s="21">
        <v>1282318</v>
      </c>
      <c r="C5" s="21">
        <v>1023688</v>
      </c>
      <c r="D5" s="54">
        <f>B5/B6</f>
        <v>2.9493434793311539E-3</v>
      </c>
      <c r="E5" s="54">
        <f>C5/C6</f>
        <v>2.350234422962645E-3</v>
      </c>
    </row>
    <row r="6" spans="1:6" x14ac:dyDescent="0.25">
      <c r="A6" s="18" t="s">
        <v>70</v>
      </c>
      <c r="B6" s="19">
        <v>434780828</v>
      </c>
      <c r="C6" s="19">
        <v>435568465</v>
      </c>
      <c r="D6" s="53">
        <f>B6/B6</f>
        <v>1</v>
      </c>
      <c r="E6" s="53">
        <f>C6/C6</f>
        <v>1</v>
      </c>
    </row>
    <row r="7" spans="1:6" x14ac:dyDescent="0.25">
      <c r="A7" s="18"/>
      <c r="B7" s="19"/>
      <c r="C7" s="19"/>
      <c r="D7" s="17"/>
      <c r="E7" s="17"/>
    </row>
    <row r="8" spans="1:6" ht="30" x14ac:dyDescent="0.25">
      <c r="A8" s="3" t="s">
        <v>18</v>
      </c>
      <c r="B8" s="4">
        <v>2011</v>
      </c>
      <c r="C8" s="4">
        <v>2010</v>
      </c>
      <c r="D8" s="5" t="s">
        <v>41</v>
      </c>
      <c r="E8" s="5" t="s">
        <v>42</v>
      </c>
    </row>
    <row r="9" spans="1:6" x14ac:dyDescent="0.25">
      <c r="A9" t="s">
        <v>24</v>
      </c>
      <c r="B9" s="2">
        <v>196304042</v>
      </c>
      <c r="C9" s="2">
        <v>196599763</v>
      </c>
      <c r="D9" s="53">
        <f>B9/B17</f>
        <v>0.4572012764209879</v>
      </c>
      <c r="E9" s="53">
        <f>C9/C17</f>
        <v>0.45699158451074667</v>
      </c>
    </row>
    <row r="10" spans="1:6" x14ac:dyDescent="0.25">
      <c r="A10" t="s">
        <v>25</v>
      </c>
      <c r="B10" s="2">
        <v>33901510</v>
      </c>
      <c r="C10" s="2">
        <v>35021804</v>
      </c>
      <c r="D10" s="53">
        <f>B10/B17</f>
        <v>7.8958199162291756E-2</v>
      </c>
      <c r="E10" s="53">
        <f>C10/C17</f>
        <v>8.1407370274321267E-2</v>
      </c>
    </row>
    <row r="11" spans="1:6" x14ac:dyDescent="0.25">
      <c r="A11" t="s">
        <v>26</v>
      </c>
      <c r="B11" s="2">
        <v>47640300</v>
      </c>
      <c r="C11" s="2">
        <v>46325951</v>
      </c>
      <c r="D11" s="53">
        <f>B11/B17</f>
        <v>0.11095648233814151</v>
      </c>
      <c r="E11" s="53">
        <f>C11/C17</f>
        <v>0.10768359752019238</v>
      </c>
    </row>
    <row r="12" spans="1:6" x14ac:dyDescent="0.25">
      <c r="A12" t="s">
        <v>27</v>
      </c>
      <c r="B12" s="2">
        <v>114959471</v>
      </c>
      <c r="C12" s="2">
        <v>115150545</v>
      </c>
      <c r="D12" s="53">
        <f>B12/B17</f>
        <v>0.2677459737577973</v>
      </c>
      <c r="E12" s="53">
        <f>C12/C17</f>
        <v>0.26766476832846459</v>
      </c>
    </row>
    <row r="13" spans="1:6" x14ac:dyDescent="0.25">
      <c r="A13" t="s">
        <v>28</v>
      </c>
      <c r="B13" s="2">
        <v>2466357</v>
      </c>
      <c r="C13" s="2">
        <v>2779285</v>
      </c>
      <c r="D13" s="53">
        <f>B13/B17</f>
        <v>5.7442605716179719E-3</v>
      </c>
      <c r="E13" s="53">
        <f>C13/C17</f>
        <v>6.4603834540581341E-3</v>
      </c>
    </row>
    <row r="14" spans="1:6" x14ac:dyDescent="0.25">
      <c r="A14" t="s">
        <v>29</v>
      </c>
      <c r="B14" s="2">
        <v>10910272</v>
      </c>
      <c r="C14" s="2">
        <v>10078529</v>
      </c>
      <c r="D14" s="53">
        <f>B14/B17</f>
        <v>2.5410532731160798E-2</v>
      </c>
      <c r="E14" s="53">
        <f>C14/C17</f>
        <v>2.3427306660830059E-2</v>
      </c>
    </row>
    <row r="15" spans="1:6" x14ac:dyDescent="0.25">
      <c r="A15" t="s">
        <v>30</v>
      </c>
      <c r="B15" s="2">
        <v>19728647</v>
      </c>
      <c r="C15" s="2">
        <v>20681479</v>
      </c>
      <c r="D15" s="53">
        <f>B15/B17</f>
        <v>4.5948939708837441E-2</v>
      </c>
      <c r="E15" s="53">
        <f>C15/C17</f>
        <v>4.8073617760341518E-2</v>
      </c>
    </row>
    <row r="16" spans="1:6" ht="15.75" thickBot="1" x14ac:dyDescent="0.3">
      <c r="A16" t="s">
        <v>31</v>
      </c>
      <c r="B16" s="21">
        <v>3449624</v>
      </c>
      <c r="C16" s="21">
        <v>3566984</v>
      </c>
      <c r="D16" s="53">
        <f>B16/B17</f>
        <v>8.0343353091653306E-3</v>
      </c>
      <c r="E16" s="53">
        <f>C16/C17</f>
        <v>8.2913714910453941E-3</v>
      </c>
    </row>
    <row r="17" spans="1:5" x14ac:dyDescent="0.25">
      <c r="A17" t="s">
        <v>71</v>
      </c>
      <c r="B17" s="2">
        <v>429360223</v>
      </c>
      <c r="C17" s="2">
        <v>430204340</v>
      </c>
      <c r="D17" s="53">
        <f>B17/B17</f>
        <v>1</v>
      </c>
      <c r="E17" s="53">
        <f>C17/C17</f>
        <v>1</v>
      </c>
    </row>
    <row r="18" spans="1:5" x14ac:dyDescent="0.25">
      <c r="B18" s="2"/>
      <c r="C18" s="2"/>
      <c r="D18" s="17"/>
      <c r="E18" s="17"/>
    </row>
    <row r="19" spans="1:5" x14ac:dyDescent="0.25">
      <c r="A19" t="s">
        <v>32</v>
      </c>
      <c r="B19" s="2">
        <v>5420605</v>
      </c>
      <c r="C19" s="2">
        <v>5365125</v>
      </c>
      <c r="D19" s="55">
        <f>B19/B21</f>
        <v>0.66273508116926183</v>
      </c>
      <c r="E19" s="55">
        <f>C19/C21</f>
        <v>2.1187302447323235</v>
      </c>
    </row>
    <row r="20" spans="1:5" ht="15.75" thickBot="1" x14ac:dyDescent="0.3">
      <c r="A20" t="s">
        <v>33</v>
      </c>
      <c r="B20" s="21">
        <v>2758538</v>
      </c>
      <c r="C20" s="21">
        <v>-2831889</v>
      </c>
      <c r="D20" s="55">
        <f>B20/B21</f>
        <v>0.33726491883073811</v>
      </c>
      <c r="E20" s="55">
        <f>C20/C21</f>
        <v>-1.1183353368327438</v>
      </c>
    </row>
    <row r="21" spans="1:5" ht="30" x14ac:dyDescent="0.25">
      <c r="A21" s="1" t="s">
        <v>72</v>
      </c>
      <c r="B21" s="2">
        <v>8179143</v>
      </c>
      <c r="C21" s="2">
        <v>2532236</v>
      </c>
      <c r="D21" s="55">
        <f>B21/B21</f>
        <v>1</v>
      </c>
      <c r="E21" s="55">
        <f>C21/C21</f>
        <v>1</v>
      </c>
    </row>
    <row r="22" spans="1:5" x14ac:dyDescent="0.25">
      <c r="A22" s="1"/>
      <c r="B22" s="2"/>
      <c r="C22" s="2"/>
      <c r="D22" s="17"/>
      <c r="E22" s="17"/>
    </row>
    <row r="23" spans="1:5" x14ac:dyDescent="0.25">
      <c r="A23" s="20" t="s">
        <v>35</v>
      </c>
      <c r="B23" s="18"/>
      <c r="C23" s="18"/>
      <c r="D23" s="17"/>
      <c r="E23" s="17"/>
    </row>
    <row r="24" spans="1:5" ht="30" x14ac:dyDescent="0.25">
      <c r="A24" s="35" t="s">
        <v>36</v>
      </c>
      <c r="B24" s="19">
        <v>663850</v>
      </c>
      <c r="C24" s="19">
        <v>394342</v>
      </c>
      <c r="D24" s="55">
        <f>B24/B28</f>
        <v>-3.1875570372722095E-2</v>
      </c>
      <c r="E24" s="55">
        <f>C24/C28</f>
        <v>9.053127220425794E-2</v>
      </c>
    </row>
    <row r="25" spans="1:5" x14ac:dyDescent="0.25">
      <c r="A25" s="18" t="s">
        <v>38</v>
      </c>
      <c r="B25" s="19">
        <v>-16327805</v>
      </c>
      <c r="C25" s="19">
        <v>-3326153</v>
      </c>
      <c r="D25" s="55">
        <f>B25/B28</f>
        <v>0.78399954403793592</v>
      </c>
      <c r="E25" s="55">
        <f>C25/C28</f>
        <v>-0.76360332563107447</v>
      </c>
    </row>
    <row r="26" spans="1:5" x14ac:dyDescent="0.25">
      <c r="A26" s="18" t="s">
        <v>37</v>
      </c>
      <c r="B26" s="19">
        <v>-5162339</v>
      </c>
      <c r="C26" s="19">
        <v>7277676</v>
      </c>
      <c r="D26" s="55">
        <f>B26/B28</f>
        <v>0.2478760263347862</v>
      </c>
      <c r="E26" s="55">
        <f>C26/C28</f>
        <v>1.6707762981635106</v>
      </c>
    </row>
    <row r="27" spans="1:5" ht="15.75" thickBot="1" x14ac:dyDescent="0.3">
      <c r="A27" s="20" t="s">
        <v>19</v>
      </c>
      <c r="B27" s="36"/>
      <c r="C27" s="36"/>
      <c r="D27" s="17"/>
      <c r="E27" s="17"/>
    </row>
    <row r="28" spans="1:5" ht="15.75" thickBot="1" x14ac:dyDescent="0.3">
      <c r="A28" s="18" t="s">
        <v>73</v>
      </c>
      <c r="B28" s="37">
        <v>-20826294</v>
      </c>
      <c r="C28" s="37">
        <v>4355865</v>
      </c>
      <c r="D28" s="55">
        <f>B28/B28</f>
        <v>1</v>
      </c>
      <c r="E28" s="55">
        <f>C28/C28</f>
        <v>1</v>
      </c>
    </row>
    <row r="29" spans="1:5" ht="15.75" thickTop="1" x14ac:dyDescent="0.25">
      <c r="A29" s="18" t="s">
        <v>74</v>
      </c>
      <c r="B29" s="19">
        <v>-12647151</v>
      </c>
      <c r="C29" s="19">
        <v>6888101</v>
      </c>
      <c r="D29" s="55">
        <f>B29/B29</f>
        <v>1</v>
      </c>
      <c r="E29" s="55">
        <f>C29/C29</f>
        <v>1</v>
      </c>
    </row>
    <row r="30" spans="1:5" x14ac:dyDescent="0.25">
      <c r="A30" s="18"/>
      <c r="B30" s="19"/>
      <c r="C30" s="19"/>
    </row>
    <row r="31" spans="1:5" x14ac:dyDescent="0.25">
      <c r="A31" s="18"/>
      <c r="B31" s="19"/>
      <c r="C31" s="19"/>
    </row>
    <row r="32" spans="1:5" ht="15.75" x14ac:dyDescent="0.25">
      <c r="A32" s="67"/>
      <c r="B32" s="68"/>
      <c r="C32" s="68"/>
      <c r="D32" s="68"/>
      <c r="E32" s="68"/>
    </row>
    <row r="33" spans="1:1" x14ac:dyDescent="0.25">
      <c r="A33" s="22"/>
    </row>
  </sheetData>
  <customSheetViews>
    <customSheetView guid="{BA5D5CEF-3D21-4876-B113-882406195F05}">
      <selection activeCell="D3" sqref="D3"/>
      <pageMargins left="0.7" right="0.7" top="0.75" bottom="0.75" header="0.3" footer="0.3"/>
      <pageSetup orientation="portrait" r:id="rId1"/>
    </customSheetView>
    <customSheetView guid="{F671D873-E702-48DD-AC4A-01FBB80EA41A}" topLeftCell="A15">
      <selection activeCell="D28" sqref="D28:E29"/>
      <pageMargins left="0.7" right="0.7" top="0.75" bottom="0.75" header="0.3" footer="0.3"/>
      <pageSetup orientation="portrait" r:id="rId2"/>
    </customSheetView>
    <customSheetView guid="{1830FF14-EB55-447E-85F1-A242C334381C}" topLeftCell="A27">
      <selection activeCell="E33" sqref="E33"/>
      <pageMargins left="0.7" right="0.7" top="0.75" bottom="0.75" header="0.3" footer="0.3"/>
      <pageSetup orientation="portrait" r:id="rId3"/>
    </customSheetView>
    <customSheetView guid="{05634ADB-99A6-46D7-B51D-F1C660561285}" topLeftCell="A27">
      <selection activeCell="A38" sqref="A38"/>
      <pageMargins left="0.7" right="0.7" top="0.75" bottom="0.75" header="0.3" footer="0.3"/>
      <pageSetup orientation="portrait" r:id="rId4"/>
    </customSheetView>
  </customSheetViews>
  <mergeCells count="2">
    <mergeCell ref="A1:E1"/>
    <mergeCell ref="A32:E32"/>
  </mergeCell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Variance Analysis</vt:lpstr>
      <vt:lpstr>Proportion Allocation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Griffin</dc:creator>
  <cp:lastModifiedBy>DeSoto Library Public Computer</cp:lastModifiedBy>
  <dcterms:created xsi:type="dcterms:W3CDTF">2013-02-14T14:22:06Z</dcterms:created>
  <dcterms:modified xsi:type="dcterms:W3CDTF">2017-06-21T17:30:14Z</dcterms:modified>
</cp:coreProperties>
</file>